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65" yWindow="1860" windowWidth="11355" windowHeight="9210" activeTab="0"/>
  </bookViews>
  <sheets>
    <sheet name="Calculator" sheetId="1" r:id="rId1"/>
  </sheets>
  <definedNames/>
  <calcPr fullCalcOnLoad="1"/>
</workbook>
</file>

<file path=xl/sharedStrings.xml><?xml version="1.0" encoding="utf-8"?>
<sst xmlns="http://schemas.openxmlformats.org/spreadsheetml/2006/main" count="28" uniqueCount="28">
  <si>
    <t>36 months</t>
  </si>
  <si>
    <t>48 months</t>
  </si>
  <si>
    <t>60 months</t>
  </si>
  <si>
    <t>12 months</t>
  </si>
  <si>
    <t>24 months</t>
  </si>
  <si>
    <t>Why Should I Finance?</t>
  </si>
  <si>
    <t>EQUIPMENT COST:</t>
  </si>
  <si>
    <t>*Minimum finance amount of $5,000</t>
  </si>
  <si>
    <t>912 Coteau Street | P.O. Box 125 | Gary, SD 57237</t>
  </si>
  <si>
    <t>POTENTIAL TAX SAVINGS ASSUMING 25% TAX BRACKET:</t>
  </si>
  <si>
    <t>NET EQUIPMENT INVESTMENT:</t>
  </si>
  <si>
    <r>
      <rPr>
        <b/>
        <sz val="11"/>
        <rFont val="Arial"/>
        <family val="2"/>
      </rPr>
      <t xml:space="preserve">CASH FLOW MANAGEMENT </t>
    </r>
    <r>
      <rPr>
        <sz val="10"/>
        <rFont val="Arial"/>
        <family val="2"/>
      </rPr>
      <t>Low monthly payments and minimal up-front cash outlay; 100% financing of the invoice.</t>
    </r>
  </si>
  <si>
    <r>
      <rPr>
        <b/>
        <sz val="11"/>
        <rFont val="Arial"/>
        <family val="2"/>
      </rPr>
      <t>SPEED</t>
    </r>
    <r>
      <rPr>
        <sz val="10"/>
        <rFont val="Arial"/>
        <family val="2"/>
      </rPr>
      <t xml:space="preserve"> Short one-page application with quick approvals.</t>
    </r>
  </si>
  <si>
    <r>
      <rPr>
        <b/>
        <sz val="11"/>
        <rFont val="Arial"/>
        <family val="2"/>
      </rPr>
      <t>LEASE OR FINANCE OPTION</t>
    </r>
    <r>
      <rPr>
        <b/>
        <sz val="10"/>
        <rFont val="Arial"/>
        <family val="2"/>
      </rPr>
      <t xml:space="preserve"> </t>
    </r>
    <r>
      <rPr>
        <sz val="10"/>
        <rFont val="Arial"/>
        <family val="2"/>
      </rPr>
      <t>Utilize the best contract based on your needs.</t>
    </r>
  </si>
  <si>
    <r>
      <rPr>
        <b/>
        <sz val="11"/>
        <rFont val="Arial"/>
        <family val="2"/>
      </rPr>
      <t>FLEXIBLE TERMS</t>
    </r>
    <r>
      <rPr>
        <b/>
        <sz val="10"/>
        <rFont val="Arial"/>
        <family val="2"/>
      </rPr>
      <t xml:space="preserve"> </t>
    </r>
    <r>
      <rPr>
        <sz val="10"/>
        <rFont val="Arial"/>
        <family val="2"/>
      </rPr>
      <t>Up to 84 month terms.</t>
    </r>
  </si>
  <si>
    <r>
      <rPr>
        <b/>
        <sz val="11"/>
        <rFont val="Arial"/>
        <family val="2"/>
      </rPr>
      <t>DEFERRED PAYMENTS</t>
    </r>
    <r>
      <rPr>
        <sz val="10"/>
        <rFont val="Arial"/>
        <family val="2"/>
      </rPr>
      <t xml:space="preserve"> 30, 60 or 90 day deferral options give you more time before the first payment is due.</t>
    </r>
  </si>
  <si>
    <r>
      <rPr>
        <b/>
        <sz val="11"/>
        <rFont val="Arial"/>
        <family val="2"/>
      </rPr>
      <t>NO BLANKET LIEN</t>
    </r>
    <r>
      <rPr>
        <b/>
        <sz val="10"/>
        <rFont val="Arial"/>
        <family val="2"/>
      </rPr>
      <t xml:space="preserve"> </t>
    </r>
    <r>
      <rPr>
        <sz val="10"/>
        <rFont val="Arial"/>
        <family val="2"/>
      </rPr>
      <t>No blanket lien filed on your business assets.</t>
    </r>
  </si>
  <si>
    <r>
      <rPr>
        <b/>
        <sz val="11"/>
        <rFont val="Arial"/>
        <family val="2"/>
      </rPr>
      <t>TAX ADVANTAGES</t>
    </r>
    <r>
      <rPr>
        <b/>
        <sz val="10"/>
        <rFont val="Arial"/>
        <family val="2"/>
      </rPr>
      <t xml:space="preserve"> </t>
    </r>
    <r>
      <rPr>
        <sz val="10"/>
        <rFont val="Arial"/>
        <family val="2"/>
      </rPr>
      <t>Financing may quality for the Section 179 deduction.*</t>
    </r>
  </si>
  <si>
    <t>Simply enter the equipment cost in the yellow highlighted box below to figure estimated payments:</t>
  </si>
  <si>
    <t>ESTIMATED PAYMENTS:*</t>
  </si>
  <si>
    <r>
      <rPr>
        <b/>
        <sz val="11"/>
        <rFont val="Arial"/>
        <family val="2"/>
      </rPr>
      <t xml:space="preserve">SEASONAL PAYMENTS </t>
    </r>
    <r>
      <rPr>
        <sz val="10"/>
        <rFont val="Arial"/>
        <family val="2"/>
      </rPr>
      <t>Pay higher payments during your busy season and lower payments in the off season.</t>
    </r>
  </si>
  <si>
    <r>
      <rPr>
        <b/>
        <sz val="11"/>
        <rFont val="Arial"/>
        <family val="2"/>
      </rPr>
      <t>FIXED PAYMENTS</t>
    </r>
    <r>
      <rPr>
        <b/>
        <sz val="10"/>
        <rFont val="Arial"/>
        <family val="2"/>
      </rPr>
      <t xml:space="preserve"> F</t>
    </r>
    <r>
      <rPr>
        <sz val="10"/>
        <rFont val="Arial"/>
        <family val="2"/>
      </rPr>
      <t>inance payments are fixed.  No matter what happens with the market in the future, your lease terms are locked in.</t>
    </r>
  </si>
  <si>
    <t xml:space="preserve">Thank you for requesting a quote from Red Thread Financial (RTF).  If you would like a quote on other terms or structures, seasonal payments, or anything outside of the below options, please call Carrie at 877-237-7287 (office), 507-828-1039 (cell) or email carrie@redthreadfinancial.com.  </t>
  </si>
  <si>
    <r>
      <rPr>
        <b/>
        <sz val="11"/>
        <rFont val="Arial"/>
        <family val="2"/>
      </rPr>
      <t>LINES OF CREDIT REMAIN PROTECTED</t>
    </r>
    <r>
      <rPr>
        <b/>
        <sz val="10"/>
        <rFont val="Arial"/>
        <family val="2"/>
      </rPr>
      <t xml:space="preserve"> </t>
    </r>
    <r>
      <rPr>
        <sz val="10"/>
        <rFont val="Arial"/>
        <family val="2"/>
      </rPr>
      <t xml:space="preserve">Financing with RTF does not impact your credit lines with your bank.  </t>
    </r>
  </si>
  <si>
    <t>*Estimated payments are subject to credit approval; rates and structure may vary dependent upon credit quality and transaction size.  Rates may change without notice. RTF does not provide legal, tax or accounting advice.  Please contact your tax advisor to inquire about specific impact to your business.  Or visit www.irs.gov or the IRS helpline at 800-829-4933.</t>
  </si>
  <si>
    <t xml:space="preserve">Toll Free:  877-237-7287 | Email:  carrie@redthreadfinancial.com </t>
  </si>
  <si>
    <t>PAYMENT QUOTE*</t>
  </si>
  <si>
    <t>Payment quote based on commercial equipment finance agreement (EFA) or $1.00 out lease with 0-2 advance payments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</si>
</sst>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0_);_(&quot;$&quot;* \(#,##0.0000\);_(&quot;$&quot;* &quot;-&quot;????_);_(@_)"/>
    <numFmt numFmtId="169" formatCode="_(&quot;$&quot;* #,##0.000_);_(&quot;$&quot;* \(#,##0.000\);_(&quot;$&quot;* &quot;-&quot;???_);_(@_)"/>
    <numFmt numFmtId="170" formatCode="_(&quot;$&quot;* #,##0.00000_);_(&quot;$&quot;* \(#,##0.00000\);_(&quot;$&quot;* &quot;-&quot;?????_);_(@_)"/>
    <numFmt numFmtId="171" formatCode="_(&quot;$&quot;* #,##0.0000_);_(&quot;$&quot;* \(#,##0.0000\);_(&quot;$&quot;* &quot;-&quot;?????_);_(@_)"/>
    <numFmt numFmtId="172" formatCode="_(&quot;$&quot;* #,##0.000_);_(&quot;$&quot;* \(#,##0.000\);_(&quot;$&quot;* &quot;-&quot;?????_);_(@_)"/>
    <numFmt numFmtId="173" formatCode="_(&quot;$&quot;* #,##0.00_);_(&quot;$&quot;* \(#,##0.00\);_(&quot;$&quot;* &quot;-&quot;?????_);_(@_)"/>
    <numFmt numFmtId="174" formatCode="&quot;$&quot;#,##0.00"/>
    <numFmt numFmtId="175" formatCode="[$-409]dddd\,\ mmmm\ dd\,\ yyyy"/>
    <numFmt numFmtId="176" formatCode="mm/dd/yy;@"/>
    <numFmt numFmtId="177" formatCode="&quot;$&quot;#,##0.00000_);\(&quot;$&quot;#,##0.00000\)"/>
    <numFmt numFmtId="178" formatCode="&quot;$&quot;#,##0.0000000_);\(&quot;$&quot;#,##0.0000000\)"/>
  </numFmts>
  <fonts count="51">
    <font>
      <sz val="10"/>
      <name val="Arial"/>
      <family val="0"/>
    </font>
    <font>
      <sz val="10"/>
      <color indexed="9"/>
      <name val="Arial"/>
      <family val="2"/>
    </font>
    <font>
      <sz val="18"/>
      <name val="Arial"/>
      <family val="0"/>
    </font>
    <font>
      <sz val="8"/>
      <name val="Arial"/>
      <family val="0"/>
    </font>
    <font>
      <u val="single"/>
      <sz val="10"/>
      <color indexed="12"/>
      <name val="Arial"/>
      <family val="0"/>
    </font>
    <font>
      <u val="single"/>
      <sz val="10"/>
      <color indexed="36"/>
      <name val="Arial"/>
      <family val="0"/>
    </font>
    <font>
      <sz val="12"/>
      <name val="Arial"/>
      <family val="2"/>
    </font>
    <font>
      <b/>
      <sz val="18"/>
      <name val="Arial"/>
      <family val="2"/>
    </font>
    <font>
      <b/>
      <sz val="10"/>
      <name val="Arial"/>
      <family val="2"/>
    </font>
    <font>
      <sz val="14"/>
      <name val="Arial"/>
      <family val="2"/>
    </font>
    <font>
      <b/>
      <sz val="11"/>
      <name val="Arial"/>
      <family val="2"/>
    </font>
    <font>
      <b/>
      <sz val="16"/>
      <name val="Arial"/>
      <family val="2"/>
    </font>
    <font>
      <b/>
      <sz val="14"/>
      <name val="Arial"/>
      <family val="2"/>
    </font>
    <font>
      <i/>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231F2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7C80"/>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wrapText="1"/>
    </xf>
    <xf numFmtId="0" fontId="0" fillId="0" borderId="0" xfId="0" applyFont="1" applyAlignment="1">
      <alignment/>
    </xf>
    <xf numFmtId="0" fontId="0" fillId="0" borderId="0" xfId="0" applyAlignment="1">
      <alignment vertical="center"/>
    </xf>
    <xf numFmtId="0" fontId="2" fillId="0" borderId="0" xfId="0" applyFont="1" applyAlignment="1">
      <alignment/>
    </xf>
    <xf numFmtId="0" fontId="8" fillId="0" borderId="0" xfId="0" applyFont="1" applyAlignment="1">
      <alignment vertical="center"/>
    </xf>
    <xf numFmtId="0" fontId="0" fillId="0" borderId="0" xfId="0" applyAlignment="1">
      <alignment vertical="top"/>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15" fontId="6" fillId="0" borderId="0" xfId="0" applyNumberFormat="1" applyFont="1" applyAlignment="1">
      <alignment horizontal="left"/>
    </xf>
    <xf numFmtId="0" fontId="0" fillId="0" borderId="0" xfId="0" applyFont="1" applyAlignment="1">
      <alignment vertical="top"/>
    </xf>
    <xf numFmtId="0" fontId="0" fillId="0" borderId="0" xfId="0" applyFont="1" applyAlignment="1">
      <alignment vertical="center"/>
    </xf>
    <xf numFmtId="0" fontId="4" fillId="0" borderId="0" xfId="53" applyFont="1" applyAlignment="1" applyProtection="1">
      <alignment vertical="center"/>
      <protection/>
    </xf>
    <xf numFmtId="0" fontId="11" fillId="0" borderId="0" xfId="0" applyFont="1" applyAlignment="1">
      <alignment/>
    </xf>
    <xf numFmtId="7" fontId="9" fillId="0" borderId="0" xfId="44" applyNumberFormat="1" applyFont="1" applyFill="1" applyBorder="1" applyAlignment="1">
      <alignment horizontal="center"/>
    </xf>
    <xf numFmtId="7" fontId="9" fillId="33" borderId="11" xfId="44" applyNumberFormat="1" applyFont="1" applyFill="1" applyBorder="1" applyAlignment="1">
      <alignment horizontal="center"/>
    </xf>
    <xf numFmtId="7" fontId="12" fillId="33" borderId="12" xfId="0" applyNumberFormat="1" applyFont="1" applyFill="1" applyBorder="1" applyAlignment="1">
      <alignment horizontal="center"/>
    </xf>
    <xf numFmtId="7" fontId="12" fillId="33" borderId="12" xfId="0" applyNumberFormat="1" applyFont="1" applyFill="1" applyBorder="1" applyAlignment="1">
      <alignment horizontal="center" wrapText="1"/>
    </xf>
    <xf numFmtId="7" fontId="12" fillId="0" borderId="0" xfId="0" applyNumberFormat="1" applyFont="1" applyFill="1" applyBorder="1" applyAlignment="1">
      <alignment horizontal="center"/>
    </xf>
    <xf numFmtId="15" fontId="6" fillId="0" borderId="0" xfId="0" applyNumberFormat="1" applyFont="1" applyAlignment="1">
      <alignment horizontal="left" vertical="center"/>
    </xf>
    <xf numFmtId="0" fontId="11" fillId="0" borderId="0" xfId="0" applyFont="1" applyAlignment="1">
      <alignment/>
    </xf>
    <xf numFmtId="0" fontId="0" fillId="0" borderId="0" xfId="0" applyFont="1" applyAlignment="1">
      <alignment/>
    </xf>
    <xf numFmtId="0" fontId="0" fillId="0" borderId="0" xfId="0" applyAlignment="1">
      <alignment/>
    </xf>
    <xf numFmtId="0" fontId="14" fillId="0" borderId="0" xfId="0" applyFont="1" applyAlignment="1">
      <alignment/>
    </xf>
    <xf numFmtId="0" fontId="7" fillId="0" borderId="13" xfId="0" applyFont="1" applyBorder="1" applyAlignment="1">
      <alignment horizontal="center"/>
    </xf>
    <xf numFmtId="0" fontId="8" fillId="0" borderId="13" xfId="0" applyFont="1" applyBorder="1" applyAlignment="1">
      <alignment horizontal="center"/>
    </xf>
    <xf numFmtId="0" fontId="8"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7" fontId="9" fillId="34" borderId="14" xfId="44" applyNumberFormat="1" applyFont="1" applyFill="1" applyBorder="1" applyAlignment="1" applyProtection="1">
      <alignment horizontal="center"/>
      <protection locked="0"/>
    </xf>
    <xf numFmtId="7" fontId="9" fillId="34" borderId="15" xfId="44" applyNumberFormat="1" applyFont="1" applyFill="1" applyBorder="1" applyAlignment="1" applyProtection="1">
      <alignment horizontal="center"/>
      <protection locked="0"/>
    </xf>
    <xf numFmtId="0" fontId="11" fillId="0" borderId="0" xfId="0" applyFont="1" applyAlignment="1">
      <alignment horizontal="left" wrapText="1"/>
    </xf>
    <xf numFmtId="0" fontId="11" fillId="0" borderId="16" xfId="0" applyFont="1" applyBorder="1" applyAlignment="1">
      <alignment horizontal="left" wrapText="1"/>
    </xf>
    <xf numFmtId="15" fontId="9" fillId="0" borderId="0" xfId="0" applyNumberFormat="1" applyFont="1" applyAlignment="1">
      <alignment horizontal="center" wrapText="1"/>
    </xf>
    <xf numFmtId="0" fontId="11" fillId="0" borderId="0" xfId="0" applyFont="1" applyAlignment="1">
      <alignment horizontal="center"/>
    </xf>
    <xf numFmtId="0" fontId="13" fillId="0" borderId="0" xfId="0" applyFont="1" applyAlignment="1">
      <alignment horizontal="left" vertical="center" wrapText="1"/>
    </xf>
    <xf numFmtId="0" fontId="50"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0</xdr:rowOff>
    </xdr:from>
    <xdr:to>
      <xdr:col>4</xdr:col>
      <xdr:colOff>161925</xdr:colOff>
      <xdr:row>5</xdr:row>
      <xdr:rowOff>266700</xdr:rowOff>
    </xdr:to>
    <xdr:pic>
      <xdr:nvPicPr>
        <xdr:cNvPr id="1" name="Picture 1"/>
        <xdr:cNvPicPr preferRelativeResize="1">
          <a:picLocks noChangeAspect="1"/>
        </xdr:cNvPicPr>
      </xdr:nvPicPr>
      <xdr:blipFill>
        <a:blip r:embed="rId1"/>
        <a:stretch>
          <a:fillRect/>
        </a:stretch>
      </xdr:blipFill>
      <xdr:spPr>
        <a:xfrm>
          <a:off x="2914650" y="0"/>
          <a:ext cx="19526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showGridLines="0" tabSelected="1" zoomScalePageLayoutView="0" workbookViewId="0" topLeftCell="A1">
      <selection activeCell="C12" sqref="C12:D12"/>
    </sheetView>
  </sheetViews>
  <sheetFormatPr defaultColWidth="9.140625" defaultRowHeight="12.75"/>
  <cols>
    <col min="1" max="1" width="21.421875" style="0" customWidth="1"/>
    <col min="2" max="2" width="16.421875" style="0" customWidth="1"/>
    <col min="3" max="3" width="16.8515625" style="0" customWidth="1"/>
    <col min="4" max="4" width="15.8515625" style="0" customWidth="1"/>
    <col min="5" max="5" width="14.421875" style="0" customWidth="1"/>
    <col min="6" max="6" width="15.00390625" style="0" customWidth="1"/>
    <col min="7" max="7" width="17.8515625" style="0" customWidth="1"/>
  </cols>
  <sheetData>
    <row r="1" spans="1:8" ht="12.75">
      <c r="A1" s="6"/>
      <c r="B1" s="6"/>
      <c r="C1" s="6"/>
      <c r="D1" s="6"/>
      <c r="E1" s="11"/>
      <c r="F1" s="6"/>
      <c r="G1" s="6"/>
      <c r="H1" s="6"/>
    </row>
    <row r="2" spans="1:8" ht="12.75">
      <c r="A2" s="6"/>
      <c r="B2" s="6"/>
      <c r="C2" s="6"/>
      <c r="D2" s="6"/>
      <c r="E2" s="11"/>
      <c r="F2" s="6"/>
      <c r="G2" s="6"/>
      <c r="H2" s="6"/>
    </row>
    <row r="3" spans="1:8" ht="12.75">
      <c r="A3" s="6"/>
      <c r="B3" s="6"/>
      <c r="C3" s="6"/>
      <c r="D3" s="6"/>
      <c r="E3" s="11"/>
      <c r="F3" s="6"/>
      <c r="G3" s="6"/>
      <c r="H3" s="6"/>
    </row>
    <row r="4" spans="1:8" ht="12.75">
      <c r="A4" s="6"/>
      <c r="B4" s="6"/>
      <c r="C4" s="6"/>
      <c r="D4" s="6"/>
      <c r="E4" s="11"/>
      <c r="F4" s="6"/>
      <c r="G4" s="6"/>
      <c r="H4" s="6"/>
    </row>
    <row r="5" spans="1:8" ht="12.75">
      <c r="A5" s="6"/>
      <c r="B5" s="6"/>
      <c r="C5" s="6"/>
      <c r="D5" s="6"/>
      <c r="E5" s="11"/>
      <c r="F5" s="6"/>
      <c r="G5" s="6"/>
      <c r="H5" s="6"/>
    </row>
    <row r="6" spans="1:8" ht="22.5" customHeight="1">
      <c r="A6" s="6"/>
      <c r="B6" s="6"/>
      <c r="C6" s="6"/>
      <c r="D6" s="6"/>
      <c r="E6" s="11"/>
      <c r="F6" s="6"/>
      <c r="G6" s="6"/>
      <c r="H6" s="6"/>
    </row>
    <row r="7" spans="1:8" ht="22.5" customHeight="1">
      <c r="A7" s="30" t="s">
        <v>26</v>
      </c>
      <c r="B7" s="30"/>
      <c r="C7" s="30"/>
      <c r="D7" s="31"/>
      <c r="E7" s="31"/>
      <c r="F7" s="31"/>
      <c r="G7" s="31"/>
      <c r="H7" s="1"/>
    </row>
    <row r="8" spans="1:8" ht="24" customHeight="1">
      <c r="A8" s="12"/>
      <c r="B8" s="12"/>
      <c r="C8" s="12"/>
      <c r="D8" s="13"/>
      <c r="E8" s="13"/>
      <c r="F8" s="14"/>
      <c r="G8" s="14"/>
      <c r="H8" s="1"/>
    </row>
    <row r="9" spans="1:8" ht="58.5" customHeight="1">
      <c r="A9" s="39" t="s">
        <v>22</v>
      </c>
      <c r="B9" s="39"/>
      <c r="C9" s="39"/>
      <c r="D9" s="39"/>
      <c r="E9" s="39"/>
      <c r="F9" s="39"/>
      <c r="G9" s="39"/>
      <c r="H9" s="6"/>
    </row>
    <row r="10" spans="1:8" ht="31.5" customHeight="1">
      <c r="A10" s="15"/>
      <c r="B10" s="15"/>
      <c r="C10" s="15"/>
      <c r="D10" s="6"/>
      <c r="E10" s="6"/>
      <c r="F10" s="6"/>
      <c r="G10" s="6"/>
      <c r="H10" s="6"/>
    </row>
    <row r="11" spans="1:8" ht="21.75" customHeight="1" thickBot="1">
      <c r="A11" s="25" t="s">
        <v>18</v>
      </c>
      <c r="B11" s="15"/>
      <c r="C11" s="15"/>
      <c r="D11" s="6"/>
      <c r="E11" s="6"/>
      <c r="F11" s="6"/>
      <c r="G11" s="6"/>
      <c r="H11" s="6"/>
    </row>
    <row r="12" spans="1:8" ht="24" thickBot="1">
      <c r="A12" s="19" t="s">
        <v>6</v>
      </c>
      <c r="B12" s="8"/>
      <c r="C12" s="35">
        <v>25000</v>
      </c>
      <c r="D12" s="36"/>
      <c r="E12" s="6" t="s">
        <v>7</v>
      </c>
      <c r="F12" s="6"/>
      <c r="G12" s="6"/>
      <c r="H12" s="6"/>
    </row>
    <row r="13" spans="1:8" ht="23.25">
      <c r="A13" s="29" t="s">
        <v>27</v>
      </c>
      <c r="B13" s="8"/>
      <c r="C13" s="20"/>
      <c r="D13" s="20"/>
      <c r="E13" s="6"/>
      <c r="F13" s="6"/>
      <c r="G13" s="6"/>
      <c r="H13" s="6"/>
    </row>
    <row r="14" spans="1:8" ht="15.75" customHeight="1">
      <c r="A14" s="6"/>
      <c r="B14" s="6"/>
      <c r="C14" s="6"/>
      <c r="D14" s="6"/>
      <c r="E14" s="6"/>
      <c r="F14" s="6"/>
      <c r="G14" s="6"/>
      <c r="H14" s="6"/>
    </row>
    <row r="15" spans="1:8" ht="21" customHeight="1" thickBot="1">
      <c r="A15" s="37"/>
      <c r="B15" s="37"/>
      <c r="C15" s="3" t="s">
        <v>3</v>
      </c>
      <c r="D15" s="3" t="s">
        <v>4</v>
      </c>
      <c r="E15" s="3" t="s">
        <v>0</v>
      </c>
      <c r="F15" s="3" t="s">
        <v>1</v>
      </c>
      <c r="G15" s="3" t="s">
        <v>2</v>
      </c>
      <c r="H15" s="6"/>
    </row>
    <row r="16" spans="1:8" ht="27" customHeight="1" thickBot="1">
      <c r="A16" s="37" t="s">
        <v>19</v>
      </c>
      <c r="B16" s="38"/>
      <c r="C16" s="21">
        <f>C12*0.0943975</f>
        <v>2359.9375</v>
      </c>
      <c r="D16" s="21">
        <f>+C12*0.04929</f>
        <v>1232.25</v>
      </c>
      <c r="E16" s="21">
        <f>+C12*0.0356</f>
        <v>890</v>
      </c>
      <c r="F16" s="21">
        <f>+C12*0.0258</f>
        <v>645</v>
      </c>
      <c r="G16" s="21">
        <f>+C12*0.0212</f>
        <v>530</v>
      </c>
      <c r="H16" s="6"/>
    </row>
    <row r="17" spans="1:8" s="10" customFormat="1" ht="23.25" customHeight="1">
      <c r="A17" s="37" t="s">
        <v>9</v>
      </c>
      <c r="B17" s="37"/>
      <c r="C17" s="37"/>
      <c r="D17" s="37"/>
      <c r="E17" s="37"/>
      <c r="F17" s="37"/>
      <c r="G17" s="23">
        <f>C12*0.25</f>
        <v>6250</v>
      </c>
      <c r="H17" s="16"/>
    </row>
    <row r="18" spans="1:8" ht="24.75" customHeight="1">
      <c r="A18" s="26" t="s">
        <v>10</v>
      </c>
      <c r="B18" s="27"/>
      <c r="C18" s="28"/>
      <c r="D18" s="27"/>
      <c r="E18" s="27"/>
      <c r="F18" s="27"/>
      <c r="G18" s="22">
        <f>C12-G17</f>
        <v>18750</v>
      </c>
      <c r="H18" s="6"/>
    </row>
    <row r="19" spans="1:8" ht="33.75" customHeight="1">
      <c r="A19" s="19"/>
      <c r="B19" s="6"/>
      <c r="D19" s="6"/>
      <c r="E19" s="6"/>
      <c r="F19" s="6"/>
      <c r="G19" s="24"/>
      <c r="H19" s="6"/>
    </row>
    <row r="20" spans="1:8" s="2" customFormat="1" ht="28.5" customHeight="1">
      <c r="A20" s="4" t="s">
        <v>5</v>
      </c>
      <c r="B20" s="8"/>
      <c r="C20" s="8"/>
      <c r="D20" s="8"/>
      <c r="E20" s="8"/>
      <c r="F20" s="8"/>
      <c r="G20" s="8"/>
      <c r="H20" s="8"/>
    </row>
    <row r="21" spans="1:8" s="7" customFormat="1" ht="19.5" customHeight="1">
      <c r="A21" s="34" t="s">
        <v>11</v>
      </c>
      <c r="B21" s="34"/>
      <c r="C21" s="34"/>
      <c r="D21" s="34"/>
      <c r="E21" s="34"/>
      <c r="F21" s="34"/>
      <c r="G21" s="34"/>
      <c r="H21" s="17"/>
    </row>
    <row r="22" spans="1:8" ht="19.5" customHeight="1">
      <c r="A22" s="32" t="s">
        <v>12</v>
      </c>
      <c r="B22" s="32"/>
      <c r="C22" s="32"/>
      <c r="D22" s="32"/>
      <c r="E22" s="32"/>
      <c r="F22" s="6"/>
      <c r="G22" s="6"/>
      <c r="H22" s="6"/>
    </row>
    <row r="23" spans="1:8" ht="19.5" customHeight="1">
      <c r="A23" s="9" t="s">
        <v>13</v>
      </c>
      <c r="B23" s="9"/>
      <c r="C23" s="9"/>
      <c r="D23" s="9"/>
      <c r="E23" s="9"/>
      <c r="F23" s="6"/>
      <c r="G23" s="6"/>
      <c r="H23" s="6"/>
    </row>
    <row r="24" spans="1:8" ht="19.5" customHeight="1">
      <c r="A24" s="32" t="s">
        <v>14</v>
      </c>
      <c r="B24" s="32"/>
      <c r="C24" s="32"/>
      <c r="D24" s="32"/>
      <c r="E24" s="32"/>
      <c r="F24" s="6"/>
      <c r="G24" s="6"/>
      <c r="H24" s="6"/>
    </row>
    <row r="25" spans="1:8" ht="19.5" customHeight="1">
      <c r="A25" s="33" t="s">
        <v>20</v>
      </c>
      <c r="B25" s="33"/>
      <c r="C25" s="33"/>
      <c r="D25" s="33"/>
      <c r="E25" s="33"/>
      <c r="F25" s="33"/>
      <c r="G25" s="33"/>
      <c r="H25" s="6"/>
    </row>
    <row r="26" spans="1:8" ht="19.5" customHeight="1">
      <c r="A26" s="33" t="s">
        <v>15</v>
      </c>
      <c r="B26" s="33"/>
      <c r="C26" s="33"/>
      <c r="D26" s="33"/>
      <c r="E26" s="33"/>
      <c r="F26" s="33"/>
      <c r="G26" s="33"/>
      <c r="H26" s="6"/>
    </row>
    <row r="27" spans="1:8" ht="19.5" customHeight="1">
      <c r="A27" s="33" t="s">
        <v>16</v>
      </c>
      <c r="B27" s="33"/>
      <c r="C27" s="33"/>
      <c r="D27" s="33"/>
      <c r="E27" s="33"/>
      <c r="F27" s="33"/>
      <c r="G27" s="33"/>
      <c r="H27" s="6"/>
    </row>
    <row r="28" spans="1:8" ht="19.5" customHeight="1">
      <c r="A28" s="33" t="s">
        <v>21</v>
      </c>
      <c r="B28" s="33"/>
      <c r="C28" s="33"/>
      <c r="D28" s="33"/>
      <c r="E28" s="33"/>
      <c r="F28" s="33"/>
      <c r="G28" s="33"/>
      <c r="H28" s="6"/>
    </row>
    <row r="29" spans="1:8" ht="19.5" customHeight="1">
      <c r="A29" s="33" t="s">
        <v>17</v>
      </c>
      <c r="B29" s="33"/>
      <c r="C29" s="33"/>
      <c r="D29" s="33"/>
      <c r="E29" s="33"/>
      <c r="F29" s="33"/>
      <c r="G29" s="33"/>
      <c r="H29" s="6"/>
    </row>
    <row r="30" spans="1:8" ht="19.5" customHeight="1">
      <c r="A30" s="33" t="s">
        <v>23</v>
      </c>
      <c r="B30" s="33"/>
      <c r="C30" s="33"/>
      <c r="D30" s="33"/>
      <c r="E30" s="33"/>
      <c r="F30" s="33"/>
      <c r="G30" s="33"/>
      <c r="H30" s="6"/>
    </row>
    <row r="31" spans="1:8" ht="4.5" customHeight="1">
      <c r="A31" s="5"/>
      <c r="B31" s="5"/>
      <c r="C31" s="5"/>
      <c r="D31" s="5"/>
      <c r="E31" s="5"/>
      <c r="F31" s="6"/>
      <c r="G31" s="6"/>
      <c r="H31" s="6"/>
    </row>
    <row r="32" spans="1:8" ht="8.25" customHeight="1">
      <c r="A32" s="42"/>
      <c r="B32" s="42"/>
      <c r="C32" s="42"/>
      <c r="D32" s="42"/>
      <c r="E32" s="42"/>
      <c r="F32" s="42"/>
      <c r="G32" s="42"/>
      <c r="H32" s="6"/>
    </row>
    <row r="33" spans="1:8" s="10" customFormat="1" ht="49.5" customHeight="1">
      <c r="A33" s="41" t="s">
        <v>24</v>
      </c>
      <c r="B33" s="41"/>
      <c r="C33" s="41"/>
      <c r="D33" s="41"/>
      <c r="E33" s="41"/>
      <c r="F33" s="41"/>
      <c r="G33" s="41"/>
      <c r="H33" s="16"/>
    </row>
    <row r="34" spans="1:8" ht="12.75">
      <c r="A34" s="18"/>
      <c r="B34" s="6"/>
      <c r="C34" s="6"/>
      <c r="D34" s="6"/>
      <c r="E34" s="6"/>
      <c r="F34" s="6"/>
      <c r="G34" s="6"/>
      <c r="H34" s="6"/>
    </row>
    <row r="35" spans="1:8" ht="20.25">
      <c r="A35" s="40" t="s">
        <v>8</v>
      </c>
      <c r="B35" s="40"/>
      <c r="C35" s="40"/>
      <c r="D35" s="40"/>
      <c r="E35" s="40"/>
      <c r="F35" s="40"/>
      <c r="G35" s="40"/>
      <c r="H35" s="6"/>
    </row>
    <row r="36" spans="1:7" ht="20.25">
      <c r="A36" s="40" t="s">
        <v>25</v>
      </c>
      <c r="B36" s="40"/>
      <c r="C36" s="40"/>
      <c r="D36" s="40"/>
      <c r="E36" s="40"/>
      <c r="F36" s="40"/>
      <c r="G36" s="40"/>
    </row>
  </sheetData>
  <sheetProtection password="A6E2" sheet="1" objects="1" scenarios="1" selectLockedCells="1"/>
  <mergeCells count="19">
    <mergeCell ref="A35:G35"/>
    <mergeCell ref="A36:G36"/>
    <mergeCell ref="A15:B15"/>
    <mergeCell ref="A33:G33"/>
    <mergeCell ref="A32:G32"/>
    <mergeCell ref="A29:G29"/>
    <mergeCell ref="A25:G25"/>
    <mergeCell ref="A27:G27"/>
    <mergeCell ref="A28:G28"/>
    <mergeCell ref="A17:F17"/>
    <mergeCell ref="A7:G7"/>
    <mergeCell ref="A22:E22"/>
    <mergeCell ref="A24:E24"/>
    <mergeCell ref="A30:G30"/>
    <mergeCell ref="A21:G21"/>
    <mergeCell ref="A26:G26"/>
    <mergeCell ref="C12:D12"/>
    <mergeCell ref="A16:B16"/>
    <mergeCell ref="A9:G9"/>
  </mergeCells>
  <printOptions/>
  <pageMargins left="0.75" right="0.75" top="1" bottom="1" header="0.5" footer="0.5"/>
  <pageSetup fitToHeight="1" fitToWidth="1" horizontalDpi="300" verticalDpi="300" orientation="portrait"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Larson</dc:creator>
  <cp:keywords/>
  <dc:description/>
  <cp:lastModifiedBy>Carrie</cp:lastModifiedBy>
  <cp:lastPrinted>2020-01-21T17:21:13Z</cp:lastPrinted>
  <dcterms:created xsi:type="dcterms:W3CDTF">2011-04-21T14:40:48Z</dcterms:created>
  <dcterms:modified xsi:type="dcterms:W3CDTF">2020-01-22T18:39:39Z</dcterms:modified>
  <cp:category/>
  <cp:version/>
  <cp:contentType/>
  <cp:contentStatus/>
</cp:coreProperties>
</file>